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pzjd/Documents/teaching/c81mpr/2018_2019/sessions/session7/"/>
    </mc:Choice>
  </mc:AlternateContent>
  <xr:revisionPtr revIDLastSave="0" documentId="13_ncr:1_{197807EB-8504-CD47-B01B-7A53239F3F97}" xr6:coauthVersionLast="40" xr6:coauthVersionMax="40" xr10:uidLastSave="{00000000-0000-0000-0000-000000000000}"/>
  <bookViews>
    <workbookView xWindow="5180" yWindow="3240" windowWidth="28040" windowHeight="17440" xr2:uid="{AC5F025E-B582-6749-8CAA-2F26F52D539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" i="1" l="1"/>
  <c r="I15" i="1"/>
  <c r="I16" i="1"/>
  <c r="F13" i="1"/>
  <c r="F14" i="1"/>
  <c r="F12" i="1"/>
  <c r="F3" i="1"/>
  <c r="F4" i="1"/>
  <c r="F5" i="1"/>
  <c r="F6" i="1"/>
  <c r="F7" i="1"/>
  <c r="F8" i="1"/>
  <c r="F9" i="1"/>
  <c r="F10" i="1"/>
  <c r="F11" i="1"/>
  <c r="F2" i="1"/>
  <c r="E3" i="1"/>
  <c r="E4" i="1"/>
  <c r="E5" i="1"/>
  <c r="E6" i="1"/>
  <c r="E7" i="1"/>
  <c r="E8" i="1"/>
  <c r="E9" i="1"/>
  <c r="E10" i="1"/>
  <c r="E11" i="1"/>
  <c r="E2" i="1"/>
  <c r="D13" i="1"/>
  <c r="D12" i="1"/>
  <c r="D3" i="1"/>
  <c r="D4" i="1"/>
  <c r="D5" i="1"/>
  <c r="D6" i="1"/>
  <c r="D7" i="1"/>
  <c r="D8" i="1"/>
  <c r="D9" i="1"/>
  <c r="D10" i="1"/>
  <c r="D11" i="1"/>
  <c r="D2" i="1"/>
</calcChain>
</file>

<file path=xl/sharedStrings.xml><?xml version="1.0" encoding="utf-8"?>
<sst xmlns="http://schemas.openxmlformats.org/spreadsheetml/2006/main" count="23" uniqueCount="20">
  <si>
    <t>id</t>
  </si>
  <si>
    <t>congruent</t>
  </si>
  <si>
    <t>incongruent</t>
  </si>
  <si>
    <t>interference</t>
  </si>
  <si>
    <t>t-value</t>
  </si>
  <si>
    <t>p-value</t>
  </si>
  <si>
    <t>Exercise</t>
  </si>
  <si>
    <t>Deviation from mean</t>
  </si>
  <si>
    <t>Squared deviation from mean</t>
  </si>
  <si>
    <t>Mean:</t>
  </si>
  <si>
    <t>N:</t>
  </si>
  <si>
    <t>Sum of squares:</t>
  </si>
  <si>
    <t>Variance:</t>
  </si>
  <si>
    <t>SD:</t>
  </si>
  <si>
    <t>Don't forget:</t>
  </si>
  <si>
    <t>N-1 for estimating the population variance/standard deviation (cells F13 and F14)</t>
  </si>
  <si>
    <t>SE:</t>
  </si>
  <si>
    <t>N for calculating the standard error (cell F15)</t>
  </si>
  <si>
    <t>N-1 for the degrees of freedom (cell I16)</t>
  </si>
  <si>
    <t>find p-value using a t-distribution with 9 degrees of freedom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</si>
</sst>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"/>
  </numFmts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3" borderId="0" xfId="0" applyFill="1"/>
    <xf numFmtId="0" fontId="2" fillId="4" borderId="0" xfId="0" applyFont="1" applyFill="1"/>
    <xf numFmtId="164" fontId="0" fillId="5" borderId="0" xfId="0" applyNumberFormat="1" applyFill="1"/>
    <xf numFmtId="165" fontId="0" fillId="6" borderId="0" xfId="0" applyNumberFormat="1" applyFill="1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5" borderId="0" xfId="0" applyFont="1" applyFill="1"/>
    <xf numFmtId="0" fontId="1" fillId="6" borderId="0" xfId="0" applyFont="1" applyFill="1"/>
    <xf numFmtId="0" fontId="0" fillId="7" borderId="0" xfId="0" applyFill="1"/>
    <xf numFmtId="0" fontId="3" fillId="7" borderId="0" xfId="0" applyFont="1" applyFill="1"/>
    <xf numFmtId="0" fontId="0" fillId="0" borderId="1" xfId="0" applyBorder="1"/>
    <xf numFmtId="0" fontId="2" fillId="4" borderId="1" xfId="0" applyFont="1" applyFill="1" applyBorder="1"/>
    <xf numFmtId="0" fontId="1" fillId="7" borderId="0" xfId="0" applyFont="1" applyFill="1"/>
    <xf numFmtId="0" fontId="1" fillId="8" borderId="0" xfId="0" applyFont="1" applyFill="1"/>
    <xf numFmtId="0" fontId="0" fillId="8" borderId="0" xfId="0" applyFill="1"/>
    <xf numFmtId="0" fontId="1" fillId="9" borderId="0" xfId="0" applyFont="1" applyFill="1"/>
    <xf numFmtId="0" fontId="0" fillId="9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1C0E3-7B6F-D94B-B7B5-0C781F9E9F3A}">
  <dimension ref="A1:N31"/>
  <sheetViews>
    <sheetView tabSelected="1" workbookViewId="0">
      <selection activeCell="J17" sqref="J17"/>
    </sheetView>
  </sheetViews>
  <sheetFormatPr baseColWidth="10" defaultRowHeight="16"/>
  <cols>
    <col min="1" max="1" width="5.5" customWidth="1"/>
    <col min="2" max="2" width="10.1640625" bestFit="1" customWidth="1"/>
    <col min="4" max="4" width="12.1640625" bestFit="1" customWidth="1"/>
    <col min="5" max="5" width="19" bestFit="1" customWidth="1"/>
    <col min="6" max="6" width="26" bestFit="1" customWidth="1"/>
    <col min="7" max="7" width="8.6640625" bestFit="1" customWidth="1"/>
  </cols>
  <sheetData>
    <row r="1" spans="1:14">
      <c r="A1" s="6" t="s">
        <v>0</v>
      </c>
      <c r="B1" s="6" t="s">
        <v>1</v>
      </c>
      <c r="C1" s="6" t="s">
        <v>2</v>
      </c>
      <c r="D1" s="6" t="s">
        <v>3</v>
      </c>
      <c r="E1" s="6" t="s">
        <v>7</v>
      </c>
      <c r="F1" s="6" t="s">
        <v>8</v>
      </c>
    </row>
    <row r="2" spans="1:14">
      <c r="A2">
        <v>1</v>
      </c>
      <c r="B2">
        <v>401</v>
      </c>
      <c r="C2">
        <v>436</v>
      </c>
      <c r="D2" s="3">
        <f>C2-B2</f>
        <v>35</v>
      </c>
      <c r="E2">
        <f>D2-$D$12</f>
        <v>-4.8999999999999986</v>
      </c>
      <c r="F2">
        <f>E2*E2</f>
        <v>24.009999999999987</v>
      </c>
    </row>
    <row r="3" spans="1:14">
      <c r="A3">
        <v>2</v>
      </c>
      <c r="B3">
        <v>436</v>
      </c>
      <c r="C3">
        <v>491</v>
      </c>
      <c r="D3" s="3">
        <f t="shared" ref="D3:D11" si="0">C3-B3</f>
        <v>55</v>
      </c>
      <c r="E3">
        <f t="shared" ref="E3:E11" si="1">D3-$D$12</f>
        <v>15.100000000000001</v>
      </c>
      <c r="F3">
        <f t="shared" ref="F3:F11" si="2">E3*E3</f>
        <v>228.01000000000005</v>
      </c>
    </row>
    <row r="4" spans="1:14">
      <c r="A4">
        <v>3</v>
      </c>
      <c r="B4">
        <v>428</v>
      </c>
      <c r="C4">
        <v>426</v>
      </c>
      <c r="D4" s="3">
        <f t="shared" si="0"/>
        <v>-2</v>
      </c>
      <c r="E4">
        <f t="shared" si="1"/>
        <v>-41.9</v>
      </c>
      <c r="F4">
        <f t="shared" si="2"/>
        <v>1755.61</v>
      </c>
      <c r="H4" s="19"/>
      <c r="I4" s="19"/>
      <c r="J4" s="19"/>
      <c r="K4" s="19"/>
      <c r="L4" s="19"/>
      <c r="M4" s="19"/>
      <c r="N4" s="19"/>
    </row>
    <row r="5" spans="1:14">
      <c r="A5">
        <v>4</v>
      </c>
      <c r="B5">
        <v>449</v>
      </c>
      <c r="C5">
        <v>505</v>
      </c>
      <c r="D5" s="3">
        <f t="shared" si="0"/>
        <v>56</v>
      </c>
      <c r="E5">
        <f t="shared" si="1"/>
        <v>16.100000000000001</v>
      </c>
      <c r="F5">
        <f t="shared" si="2"/>
        <v>259.21000000000004</v>
      </c>
      <c r="H5" s="18" t="s">
        <v>14</v>
      </c>
      <c r="I5" s="19"/>
      <c r="J5" s="19"/>
      <c r="K5" s="19"/>
      <c r="L5" s="19"/>
      <c r="M5" s="19"/>
      <c r="N5" s="19"/>
    </row>
    <row r="6" spans="1:14">
      <c r="A6">
        <v>5</v>
      </c>
      <c r="B6">
        <v>452</v>
      </c>
      <c r="C6">
        <v>472</v>
      </c>
      <c r="D6" s="3">
        <f t="shared" si="0"/>
        <v>20</v>
      </c>
      <c r="E6">
        <f t="shared" si="1"/>
        <v>-19.899999999999999</v>
      </c>
      <c r="F6">
        <f t="shared" si="2"/>
        <v>396.00999999999993</v>
      </c>
      <c r="H6" s="19" t="s">
        <v>15</v>
      </c>
      <c r="I6" s="19"/>
      <c r="J6" s="19"/>
      <c r="K6" s="19"/>
      <c r="L6" s="19"/>
      <c r="M6" s="19"/>
      <c r="N6" s="19"/>
    </row>
    <row r="7" spans="1:14">
      <c r="A7">
        <v>6</v>
      </c>
      <c r="B7">
        <v>508</v>
      </c>
      <c r="C7">
        <v>560</v>
      </c>
      <c r="D7" s="3">
        <f t="shared" si="0"/>
        <v>52</v>
      </c>
      <c r="E7">
        <f t="shared" si="1"/>
        <v>12.100000000000001</v>
      </c>
      <c r="F7">
        <f t="shared" si="2"/>
        <v>146.41000000000003</v>
      </c>
      <c r="H7" s="19" t="s">
        <v>17</v>
      </c>
      <c r="I7" s="19"/>
      <c r="J7" s="19"/>
      <c r="K7" s="19"/>
      <c r="L7" s="19"/>
      <c r="M7" s="19"/>
      <c r="N7" s="19"/>
    </row>
    <row r="8" spans="1:14">
      <c r="A8">
        <v>7</v>
      </c>
      <c r="B8">
        <v>387</v>
      </c>
      <c r="C8">
        <v>435</v>
      </c>
      <c r="D8" s="3">
        <f t="shared" si="0"/>
        <v>48</v>
      </c>
      <c r="E8">
        <f t="shared" si="1"/>
        <v>8.1000000000000014</v>
      </c>
      <c r="F8">
        <f t="shared" si="2"/>
        <v>65.610000000000028</v>
      </c>
      <c r="H8" s="19" t="s">
        <v>18</v>
      </c>
      <c r="I8" s="19"/>
      <c r="J8" s="19"/>
      <c r="K8" s="19"/>
      <c r="L8" s="19"/>
      <c r="M8" s="19"/>
      <c r="N8" s="19"/>
    </row>
    <row r="9" spans="1:14">
      <c r="A9">
        <v>8</v>
      </c>
      <c r="B9">
        <v>415</v>
      </c>
      <c r="C9">
        <v>454</v>
      </c>
      <c r="D9" s="3">
        <f t="shared" si="0"/>
        <v>39</v>
      </c>
      <c r="E9">
        <f t="shared" si="1"/>
        <v>-0.89999999999999858</v>
      </c>
      <c r="F9">
        <f t="shared" si="2"/>
        <v>0.80999999999999739</v>
      </c>
      <c r="H9" s="19"/>
      <c r="I9" s="19"/>
      <c r="J9" s="19"/>
      <c r="K9" s="19"/>
      <c r="L9" s="19"/>
      <c r="M9" s="19"/>
      <c r="N9" s="19"/>
    </row>
    <row r="10" spans="1:14">
      <c r="A10">
        <v>9</v>
      </c>
      <c r="B10">
        <v>427</v>
      </c>
      <c r="C10">
        <v>494</v>
      </c>
      <c r="D10" s="3">
        <f t="shared" si="0"/>
        <v>67</v>
      </c>
      <c r="E10">
        <f t="shared" si="1"/>
        <v>27.1</v>
      </c>
      <c r="F10">
        <f t="shared" si="2"/>
        <v>734.41000000000008</v>
      </c>
    </row>
    <row r="11" spans="1:14">
      <c r="A11" s="13">
        <v>10</v>
      </c>
      <c r="B11" s="13">
        <v>480</v>
      </c>
      <c r="C11" s="13">
        <v>509</v>
      </c>
      <c r="D11" s="14">
        <f t="shared" si="0"/>
        <v>29</v>
      </c>
      <c r="E11" s="13">
        <f t="shared" si="1"/>
        <v>-10.899999999999999</v>
      </c>
      <c r="F11" s="13">
        <f t="shared" si="2"/>
        <v>118.80999999999997</v>
      </c>
    </row>
    <row r="12" spans="1:14">
      <c r="C12" s="7" t="s">
        <v>9</v>
      </c>
      <c r="D12" s="1">
        <f>AVERAGE(D2:D11)</f>
        <v>39.9</v>
      </c>
      <c r="E12" s="15" t="s">
        <v>11</v>
      </c>
      <c r="F12" s="11">
        <f>SUM(F2:F11)</f>
        <v>3728.9</v>
      </c>
    </row>
    <row r="13" spans="1:14">
      <c r="C13" s="8" t="s">
        <v>10</v>
      </c>
      <c r="D13" s="2">
        <f>COUNT(D2:D11)</f>
        <v>10</v>
      </c>
      <c r="E13" s="15" t="s">
        <v>12</v>
      </c>
      <c r="F13" s="11">
        <f>F12/(D13-1)</f>
        <v>414.32222222222225</v>
      </c>
    </row>
    <row r="14" spans="1:14">
      <c r="E14" s="15" t="s">
        <v>13</v>
      </c>
      <c r="F14" s="11">
        <f>SQRT(F13)</f>
        <v>20.35490658839343</v>
      </c>
    </row>
    <row r="15" spans="1:14">
      <c r="E15" s="16" t="s">
        <v>16</v>
      </c>
      <c r="F15" s="17">
        <f>F14/SQRT(D13)</f>
        <v>6.4367866379290701</v>
      </c>
      <c r="H15" s="9" t="s">
        <v>4</v>
      </c>
      <c r="I15" s="4">
        <f>D12/F15</f>
        <v>6.1987451572322376</v>
      </c>
    </row>
    <row r="16" spans="1:14">
      <c r="H16" s="10" t="s">
        <v>5</v>
      </c>
      <c r="I16" s="5">
        <f>_xlfn.T.DIST.2T(I15,D13-1)</f>
        <v>1.5910534927413892E-4</v>
      </c>
      <c r="J16" t="s">
        <v>19</v>
      </c>
    </row>
    <row r="19" spans="1:9" ht="24" customHeight="1">
      <c r="A19" s="11"/>
      <c r="B19" s="12" t="s">
        <v>6</v>
      </c>
      <c r="C19" s="11"/>
      <c r="D19" s="11"/>
      <c r="E19" s="11"/>
      <c r="F19" s="11"/>
      <c r="G19" s="11"/>
      <c r="H19" s="11"/>
      <c r="I19" s="11"/>
    </row>
    <row r="20" spans="1:9">
      <c r="D20" s="6"/>
    </row>
    <row r="21" spans="1:9">
      <c r="A21" s="6" t="s">
        <v>0</v>
      </c>
      <c r="B21" s="6" t="s">
        <v>1</v>
      </c>
      <c r="C21" s="6" t="s">
        <v>2</v>
      </c>
    </row>
    <row r="22" spans="1:9">
      <c r="A22">
        <v>12</v>
      </c>
      <c r="B22">
        <v>544</v>
      </c>
      <c r="C22">
        <v>629</v>
      </c>
    </row>
    <row r="23" spans="1:9">
      <c r="A23">
        <v>13</v>
      </c>
      <c r="B23">
        <v>398</v>
      </c>
      <c r="C23">
        <v>506</v>
      </c>
    </row>
    <row r="24" spans="1:9">
      <c r="A24">
        <v>14</v>
      </c>
      <c r="B24">
        <v>575</v>
      </c>
      <c r="C24">
        <v>585</v>
      </c>
    </row>
    <row r="25" spans="1:9">
      <c r="A25">
        <v>15</v>
      </c>
      <c r="B25">
        <v>469</v>
      </c>
      <c r="C25">
        <v>507</v>
      </c>
    </row>
    <row r="26" spans="1:9">
      <c r="A26">
        <v>16</v>
      </c>
      <c r="B26">
        <v>483</v>
      </c>
      <c r="C26">
        <v>556</v>
      </c>
    </row>
    <row r="27" spans="1:9">
      <c r="A27">
        <v>17</v>
      </c>
      <c r="B27">
        <v>575</v>
      </c>
      <c r="C27">
        <v>585</v>
      </c>
    </row>
    <row r="28" spans="1:9">
      <c r="A28">
        <v>18</v>
      </c>
      <c r="B28">
        <v>448</v>
      </c>
      <c r="C28">
        <v>488</v>
      </c>
    </row>
    <row r="29" spans="1:9">
      <c r="A29">
        <v>19</v>
      </c>
      <c r="B29">
        <v>443</v>
      </c>
      <c r="C29">
        <v>498</v>
      </c>
    </row>
    <row r="30" spans="1:9">
      <c r="A30">
        <v>20</v>
      </c>
      <c r="B30">
        <v>484</v>
      </c>
      <c r="C30">
        <v>550</v>
      </c>
    </row>
    <row r="31" spans="1:9">
      <c r="A31">
        <v>21</v>
      </c>
      <c r="B31">
        <v>424</v>
      </c>
      <c r="C31">
        <v>498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JD</cp:lastModifiedBy>
  <dcterms:created xsi:type="dcterms:W3CDTF">2019-02-07T08:18:44Z</dcterms:created>
  <dcterms:modified xsi:type="dcterms:W3CDTF">2019-02-07T22:19:40Z</dcterms:modified>
</cp:coreProperties>
</file>